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155" windowHeight="7485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6" i="1" l="1"/>
  <c r="H7" i="1" s="1"/>
  <c r="H8" i="1" l="1"/>
  <c r="H9" i="1" s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6" i="1" s="1"/>
  <c r="H27" i="1" s="1"/>
  <c r="H28" i="1" s="1"/>
  <c r="H67" i="1" l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<sst xmlns="http://schemas.openxmlformats.org/spreadsheetml/2006/main" count="39" uniqueCount="38">
  <si>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</si>
  <si>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</si>
  <si>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</si>
  <si>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</si>
  <si>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</si>
  <si>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</si>
  <si>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</si>
  <si>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</si>
  <si>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</si>
  <si>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</si>
  <si>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</si>
  <si>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</si>
  <si>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</si>
  <si>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</si>
  <si>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</si>
  <si>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</si>
  <si>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</si>
  <si>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</si>
  <si>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</si>
  <si>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JF 2020 Advertising grant balance</t>
  </si>
  <si>
    <t>Monica DuBois-Payroll</t>
  </si>
  <si>
    <t>JF Cash Flow Grant</t>
  </si>
  <si>
    <t>Johnston Brothers</t>
  </si>
  <si>
    <t>IRS Tax Payment</t>
  </si>
  <si>
    <t>Ricoh USA</t>
  </si>
  <si>
    <t>Benevity Deposit</t>
  </si>
  <si>
    <t>Facebook</t>
  </si>
  <si>
    <t>VOCA Deposit</t>
  </si>
  <si>
    <t>Leader Publications</t>
  </si>
  <si>
    <t>Kratzer Volunteer Award</t>
  </si>
  <si>
    <t xml:space="preserve"> </t>
  </si>
  <si>
    <t>National CASA (dues)</t>
  </si>
  <si>
    <t>REH Tax Services (Tax filing)</t>
  </si>
  <si>
    <t>Weebly.com (Website renewal)</t>
  </si>
  <si>
    <t>Deposit (Jefferson Foundation grant)</t>
  </si>
  <si>
    <t>Deposit (MOCASA)</t>
  </si>
  <si>
    <t>JF 2021 Advertising grant balance</t>
  </si>
  <si>
    <t>Financial Statement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</si>
</sst>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22" activePane="bottomLeft" state="frozen"/>
      <selection pane="bottomLeft" activeCell="H36" sqref="H36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37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44166</v>
      </c>
      <c r="D5" s="10" t="s">
        <v>7</v>
      </c>
      <c r="E5" s="11"/>
      <c r="F5" s="12"/>
      <c r="G5" s="13">
        <v>97959.48</v>
      </c>
      <c r="H5" s="13">
        <v>97959.48</v>
      </c>
    </row>
    <row r="6" spans="2:8" s="2" customFormat="1" ht="20.100000000000001" customHeight="1" x14ac:dyDescent="0.2">
      <c r="B6" s="20"/>
      <c r="C6" s="9">
        <v>44166</v>
      </c>
      <c r="D6" s="10" t="s">
        <v>25</v>
      </c>
      <c r="E6" s="11"/>
      <c r="F6" s="12"/>
      <c r="G6" s="13">
        <v>530</v>
      </c>
      <c r="H6" s="13">
        <f>IF(AND(ISBLANK(F6),ISBLANK(G6)),"",H5-F6+G6)</f>
        <v>98489.48</v>
      </c>
    </row>
    <row r="7" spans="2:8" s="2" customFormat="1" ht="20.100000000000001" customHeight="1" x14ac:dyDescent="0.2">
      <c r="B7" s="8"/>
      <c r="C7" s="9">
        <v>44169</v>
      </c>
      <c r="D7" s="10" t="s">
        <v>12</v>
      </c>
      <c r="E7" s="11"/>
      <c r="F7" s="12">
        <v>1680.87</v>
      </c>
      <c r="G7" s="13"/>
      <c r="H7" s="13">
        <f>IF(AND(ISBLANK(F7),ISBLANK(G7)),"",H6-F7+G7)</f>
        <v>96808.61</v>
      </c>
    </row>
    <row r="8" spans="2:8" s="2" customFormat="1" ht="20.100000000000001" customHeight="1" x14ac:dyDescent="0.2">
      <c r="B8" s="20"/>
      <c r="C8" s="9">
        <v>44169</v>
      </c>
      <c r="D8" s="10" t="s">
        <v>20</v>
      </c>
      <c r="E8" s="11"/>
      <c r="F8" s="12">
        <v>1791.82</v>
      </c>
      <c r="G8" s="13"/>
      <c r="H8" s="13">
        <f>IF(AND(ISBLANK(F8),ISBLANK(G8)),"",H7-F8+G8)</f>
        <v>95016.79</v>
      </c>
    </row>
    <row r="9" spans="2:8" s="2" customFormat="1" ht="20.100000000000001" customHeight="1" x14ac:dyDescent="0.2">
      <c r="B9" s="10"/>
      <c r="C9" s="9">
        <v>44169</v>
      </c>
      <c r="D9" s="10" t="s">
        <v>13</v>
      </c>
      <c r="E9" s="11"/>
      <c r="F9" s="12">
        <v>1995.25</v>
      </c>
      <c r="G9" s="14"/>
      <c r="H9" s="13">
        <f t="shared" ref="H9:H14" si="0">IF(AND(ISBLANK(F9),ISBLANK(G9)),"",H8-F9+G9)</f>
        <v>93021.54</v>
      </c>
    </row>
    <row r="10" spans="2:8" s="2" customFormat="1" ht="20.100000000000001" customHeight="1" x14ac:dyDescent="0.2">
      <c r="B10" s="10"/>
      <c r="C10" s="9">
        <v>44169</v>
      </c>
      <c r="D10" s="10" t="s">
        <v>14</v>
      </c>
      <c r="E10" s="11"/>
      <c r="F10" s="12">
        <v>2402.8200000000002</v>
      </c>
      <c r="G10" s="14"/>
      <c r="H10" s="13">
        <f t="shared" si="0"/>
        <v>90618.719999999987</v>
      </c>
    </row>
    <row r="11" spans="2:8" s="2" customFormat="1" ht="20.100000000000001" customHeight="1" x14ac:dyDescent="0.2">
      <c r="B11" s="10">
        <v>1465</v>
      </c>
      <c r="C11" s="9">
        <v>44169</v>
      </c>
      <c r="D11" s="10" t="s">
        <v>22</v>
      </c>
      <c r="E11" s="11"/>
      <c r="F11" s="12">
        <v>850</v>
      </c>
      <c r="G11" s="14"/>
      <c r="H11" s="13">
        <f t="shared" si="0"/>
        <v>89768.719999999987</v>
      </c>
    </row>
    <row r="12" spans="2:8" s="2" customFormat="1" ht="20.100000000000001" customHeight="1" x14ac:dyDescent="0.2">
      <c r="B12" s="10">
        <v>1466</v>
      </c>
      <c r="C12" s="9">
        <v>44173</v>
      </c>
      <c r="D12" s="10" t="s">
        <v>31</v>
      </c>
      <c r="E12" s="11"/>
      <c r="F12" s="12">
        <v>275</v>
      </c>
      <c r="G12" s="14"/>
      <c r="H12" s="13">
        <f t="shared" si="0"/>
        <v>89493.719999999987</v>
      </c>
    </row>
    <row r="13" spans="2:8" s="2" customFormat="1" ht="20.100000000000001" customHeight="1" x14ac:dyDescent="0.2">
      <c r="B13" s="10"/>
      <c r="C13" s="9">
        <v>44176</v>
      </c>
      <c r="D13" s="10" t="s">
        <v>16</v>
      </c>
      <c r="E13" s="11"/>
      <c r="F13" s="12">
        <v>126.97</v>
      </c>
      <c r="G13" s="14"/>
      <c r="H13" s="13">
        <f t="shared" si="0"/>
        <v>89366.749999999985</v>
      </c>
    </row>
    <row r="14" spans="2:8" s="2" customFormat="1" ht="20.100000000000001" customHeight="1" x14ac:dyDescent="0.2">
      <c r="B14" s="10">
        <v>1467</v>
      </c>
      <c r="C14" s="9">
        <v>44179</v>
      </c>
      <c r="D14" s="10" t="s">
        <v>32</v>
      </c>
      <c r="E14" s="11"/>
      <c r="F14" s="12">
        <v>550</v>
      </c>
      <c r="G14" s="14"/>
      <c r="H14" s="13">
        <f t="shared" si="0"/>
        <v>88816.749999999985</v>
      </c>
    </row>
    <row r="15" spans="2:8" s="2" customFormat="1" ht="20.100000000000001" customHeight="1" x14ac:dyDescent="0.2">
      <c r="B15" s="10">
        <v>1469</v>
      </c>
      <c r="C15" s="9">
        <v>44179</v>
      </c>
      <c r="D15" s="10" t="s">
        <v>18</v>
      </c>
      <c r="E15" s="11"/>
      <c r="F15" s="12">
        <v>62.07</v>
      </c>
      <c r="G15" s="14"/>
      <c r="H15" s="13">
        <f t="shared" ref="H15:H21" si="1">IF(AND(ISBLANK(F15),ISBLANK(G15)),"",H14-F15+G15)</f>
        <v>88754.679999999978</v>
      </c>
    </row>
    <row r="16" spans="2:8" s="2" customFormat="1" ht="20.100000000000001" customHeight="1" x14ac:dyDescent="0.2">
      <c r="B16" s="10"/>
      <c r="C16" s="9">
        <v>44180</v>
      </c>
      <c r="D16" s="10" t="s">
        <v>27</v>
      </c>
      <c r="E16" s="11"/>
      <c r="F16" s="12"/>
      <c r="G16" s="13">
        <v>6176.52</v>
      </c>
      <c r="H16" s="13">
        <f t="shared" si="1"/>
        <v>94931.199999999983</v>
      </c>
    </row>
    <row r="17" spans="2:8" s="2" customFormat="1" ht="20.100000000000001" customHeight="1" x14ac:dyDescent="0.2">
      <c r="B17" s="10"/>
      <c r="C17" s="9">
        <v>44180</v>
      </c>
      <c r="D17" s="10" t="s">
        <v>33</v>
      </c>
      <c r="E17" s="11"/>
      <c r="F17" s="12">
        <v>216</v>
      </c>
      <c r="G17" s="14"/>
      <c r="H17" s="13">
        <f t="shared" si="1"/>
        <v>94715.199999999983</v>
      </c>
    </row>
    <row r="18" spans="2:8" s="2" customFormat="1" ht="20.100000000000001" customHeight="1" x14ac:dyDescent="0.2">
      <c r="B18" s="10"/>
      <c r="C18" s="9">
        <v>44180</v>
      </c>
      <c r="D18" s="10" t="s">
        <v>23</v>
      </c>
      <c r="E18" s="11"/>
      <c r="F18" s="12">
        <v>1716.2</v>
      </c>
      <c r="G18" s="14"/>
      <c r="H18" s="13">
        <f t="shared" si="1"/>
        <v>92998.999999999985</v>
      </c>
    </row>
    <row r="19" spans="2:8" s="2" customFormat="1" ht="20.100000000000001" customHeight="1" x14ac:dyDescent="0.2">
      <c r="B19" s="10">
        <v>1470</v>
      </c>
      <c r="C19" s="9">
        <v>44181</v>
      </c>
      <c r="D19" s="10" t="s">
        <v>28</v>
      </c>
      <c r="E19" s="11"/>
      <c r="F19" s="12">
        <v>2101</v>
      </c>
      <c r="G19" s="14"/>
      <c r="H19" s="13">
        <f t="shared" si="1"/>
        <v>90897.999999999985</v>
      </c>
    </row>
    <row r="20" spans="2:8" s="2" customFormat="1" ht="20.100000000000001" customHeight="1" x14ac:dyDescent="0.2">
      <c r="B20" s="10"/>
      <c r="C20" s="9">
        <v>44182</v>
      </c>
      <c r="D20" s="10" t="s">
        <v>34</v>
      </c>
      <c r="E20" s="11"/>
      <c r="F20" s="12"/>
      <c r="G20" s="14">
        <v>19366</v>
      </c>
      <c r="H20" s="13">
        <f t="shared" si="1"/>
        <v>110263.99999999999</v>
      </c>
    </row>
    <row r="21" spans="2:8" s="2" customFormat="1" ht="20.100000000000001" customHeight="1" x14ac:dyDescent="0.2">
      <c r="B21" s="10">
        <v>1468</v>
      </c>
      <c r="C21" s="9">
        <v>44182</v>
      </c>
      <c r="D21" s="10" t="s">
        <v>24</v>
      </c>
      <c r="E21" s="11"/>
      <c r="F21" s="12">
        <v>7.55</v>
      </c>
      <c r="G21" s="14"/>
      <c r="H21" s="13">
        <f t="shared" si="1"/>
        <v>110256.44999999998</v>
      </c>
    </row>
    <row r="22" spans="2:8" s="2" customFormat="1" ht="20.100000000000001" customHeight="1" x14ac:dyDescent="0.2">
      <c r="B22" s="10"/>
      <c r="C22" s="9">
        <v>44189</v>
      </c>
      <c r="D22" s="10" t="s">
        <v>25</v>
      </c>
      <c r="E22" s="11"/>
      <c r="F22" s="12"/>
      <c r="G22" s="14">
        <v>30</v>
      </c>
      <c r="H22" s="13">
        <f t="shared" ref="H22:H29" si="2">IF(AND(ISBLANK(F22),ISBLANK(G22)),"",H21-F22+G22)</f>
        <v>110286.44999999998</v>
      </c>
    </row>
    <row r="23" spans="2:8" s="2" customFormat="1" ht="20.100000000000001" customHeight="1" x14ac:dyDescent="0.2">
      <c r="B23" s="10"/>
      <c r="C23" s="9">
        <v>44193</v>
      </c>
      <c r="D23" s="10" t="s">
        <v>35</v>
      </c>
      <c r="E23" s="11"/>
      <c r="F23" s="30"/>
      <c r="G23" s="14">
        <v>3725</v>
      </c>
      <c r="H23" s="13">
        <f t="shared" si="2"/>
        <v>114011.44999999998</v>
      </c>
    </row>
    <row r="24" spans="2:8" s="2" customFormat="1" ht="20.100000000000001" customHeight="1" x14ac:dyDescent="0.2">
      <c r="B24" s="10"/>
      <c r="C24" s="9">
        <v>44196</v>
      </c>
      <c r="D24" s="10" t="s">
        <v>26</v>
      </c>
      <c r="E24" s="11"/>
      <c r="F24" s="12">
        <v>71.97</v>
      </c>
      <c r="G24" s="13"/>
      <c r="H24" s="13">
        <f t="shared" si="2"/>
        <v>113939.47999999998</v>
      </c>
    </row>
    <row r="25" spans="2:8" s="2" customFormat="1" ht="20.100000000000001" customHeight="1" x14ac:dyDescent="0.2">
      <c r="B25" s="10"/>
      <c r="C25" s="9"/>
      <c r="D25" s="10" t="s">
        <v>17</v>
      </c>
      <c r="E25" s="11"/>
      <c r="F25" s="12"/>
      <c r="G25" s="13"/>
      <c r="H25" s="13">
        <v>113939.48</v>
      </c>
    </row>
    <row r="26" spans="2:8" s="2" customFormat="1" ht="20.100000000000001" customHeight="1" x14ac:dyDescent="0.2">
      <c r="B26" s="10"/>
      <c r="C26" s="9"/>
      <c r="D26" s="10"/>
      <c r="E26" s="11"/>
      <c r="F26" s="30"/>
      <c r="G26" s="13"/>
      <c r="H26" s="13" t="str">
        <f t="shared" si="2"/>
        <v/>
      </c>
    </row>
    <row r="27" spans="2:8" s="2" customFormat="1" ht="20.100000000000001" customHeight="1" x14ac:dyDescent="0.2">
      <c r="B27" s="10"/>
      <c r="C27" s="9"/>
      <c r="D27" s="10"/>
      <c r="E27" s="5"/>
      <c r="F27" s="12"/>
      <c r="G27" s="13"/>
      <c r="H27" s="13" t="str">
        <f t="shared" si="2"/>
        <v/>
      </c>
    </row>
    <row r="28" spans="2:8" s="2" customFormat="1" ht="20.100000000000001" customHeight="1" x14ac:dyDescent="0.2">
      <c r="B28" s="20"/>
      <c r="C28" s="9"/>
      <c r="D28" s="10" t="s">
        <v>9</v>
      </c>
      <c r="E28" s="11"/>
      <c r="F28" s="12"/>
      <c r="G28" s="13"/>
      <c r="H28" s="13" t="str">
        <f t="shared" si="2"/>
        <v/>
      </c>
    </row>
    <row r="29" spans="2:8" s="2" customFormat="1" ht="20.100000000000001" customHeight="1" x14ac:dyDescent="0.2">
      <c r="B29" s="20"/>
      <c r="C29" s="9"/>
      <c r="D29" s="10" t="s">
        <v>11</v>
      </c>
      <c r="E29" s="11"/>
      <c r="F29" s="30">
        <v>5989.74</v>
      </c>
      <c r="G29" s="13"/>
      <c r="H29" s="13">
        <v>107949.74</v>
      </c>
    </row>
    <row r="30" spans="2:8" s="2" customFormat="1" ht="20.100000000000001" customHeight="1" x14ac:dyDescent="0.2">
      <c r="B30" s="10"/>
      <c r="C30" s="9"/>
      <c r="D30" s="10" t="s">
        <v>10</v>
      </c>
      <c r="E30" s="5"/>
      <c r="F30" s="12">
        <v>5011.59</v>
      </c>
      <c r="G30" s="13"/>
      <c r="H30" s="13">
        <v>102938.15</v>
      </c>
    </row>
    <row r="31" spans="2:8" s="2" customFormat="1" ht="20.100000000000001" customHeight="1" x14ac:dyDescent="0.2">
      <c r="B31" s="10"/>
      <c r="C31" s="9"/>
      <c r="D31" s="10" t="s">
        <v>15</v>
      </c>
      <c r="E31" s="5"/>
      <c r="F31" s="12">
        <v>4733</v>
      </c>
      <c r="G31" s="13"/>
      <c r="H31" s="13">
        <v>98205.15</v>
      </c>
    </row>
    <row r="32" spans="2:8" s="2" customFormat="1" ht="20.100000000000001" customHeight="1" x14ac:dyDescent="0.2">
      <c r="B32" s="10"/>
      <c r="C32" s="9"/>
      <c r="D32" s="10" t="s">
        <v>19</v>
      </c>
      <c r="E32" s="5"/>
      <c r="F32" s="12">
        <v>2399.4299999999998</v>
      </c>
      <c r="G32" s="13"/>
      <c r="H32" s="13">
        <v>95805.72</v>
      </c>
    </row>
    <row r="33" spans="2:8" s="2" customFormat="1" ht="20.100000000000001" customHeight="1" x14ac:dyDescent="0.2">
      <c r="B33" s="29"/>
      <c r="C33" s="9"/>
      <c r="D33" s="10" t="s">
        <v>21</v>
      </c>
      <c r="E33" s="5"/>
      <c r="F33" s="12">
        <v>7919.16</v>
      </c>
      <c r="G33" s="13"/>
      <c r="H33" s="13">
        <v>87886.56</v>
      </c>
    </row>
    <row r="34" spans="2:8" s="2" customFormat="1" ht="20.100000000000001" customHeight="1" x14ac:dyDescent="0.2">
      <c r="B34" s="10"/>
      <c r="C34" s="9"/>
      <c r="D34" s="10" t="s">
        <v>29</v>
      </c>
      <c r="E34" s="5"/>
      <c r="F34" s="28">
        <v>1030</v>
      </c>
      <c r="G34" s="13"/>
      <c r="H34" s="13">
        <v>86856.56</v>
      </c>
    </row>
    <row r="35" spans="2:8" s="2" customFormat="1" ht="20.100000000000001" customHeight="1" x14ac:dyDescent="0.2">
      <c r="B35" s="10"/>
      <c r="C35" s="9"/>
      <c r="D35" s="10" t="s">
        <v>36</v>
      </c>
      <c r="E35" s="5"/>
      <c r="F35" s="28">
        <v>18436</v>
      </c>
      <c r="G35" s="13"/>
      <c r="H35" s="13">
        <v>68420.56</v>
      </c>
    </row>
    <row r="36" spans="2:8" s="2" customFormat="1" ht="20.100000000000001" customHeight="1" x14ac:dyDescent="0.2">
      <c r="B36" s="10"/>
      <c r="C36" s="9"/>
      <c r="D36" s="32" t="s">
        <v>8</v>
      </c>
      <c r="E36" s="5"/>
      <c r="F36" s="12"/>
      <c r="G36" s="13"/>
      <c r="H36" s="31">
        <v>68420.56</v>
      </c>
    </row>
    <row r="37" spans="2:8" s="2" customFormat="1" ht="20.100000000000001" customHeight="1" x14ac:dyDescent="0.2">
      <c r="B37" s="10"/>
      <c r="C37" s="9"/>
      <c r="D37" s="10"/>
      <c r="E37" s="5"/>
      <c r="F37" s="12"/>
      <c r="G37" s="13"/>
      <c r="H37" s="13"/>
    </row>
    <row r="38" spans="2:8" s="2" customFormat="1" ht="20.100000000000001" customHeight="1" x14ac:dyDescent="0.2">
      <c r="B38" s="10"/>
      <c r="C38" s="9"/>
      <c r="D38" s="10"/>
      <c r="E38" s="5"/>
      <c r="F38" s="12"/>
      <c r="G38" s="13"/>
      <c r="H38" s="13"/>
    </row>
    <row r="39" spans="2:8" s="2" customFormat="1" ht="20.100000000000001" customHeight="1" x14ac:dyDescent="0.2">
      <c r="B39" s="10"/>
      <c r="C39" s="9"/>
      <c r="D39" s="10"/>
      <c r="E39" s="5"/>
      <c r="F39" s="12"/>
      <c r="G39" s="13"/>
      <c r="H39" s="13"/>
    </row>
    <row r="40" spans="2:8" s="2" customFormat="1" ht="20.100000000000001" customHeight="1" x14ac:dyDescent="0.2">
      <c r="B40" s="10"/>
      <c r="C40" s="9"/>
      <c r="D40" s="10"/>
      <c r="E40" s="5"/>
      <c r="F40" s="28"/>
      <c r="G40" s="13"/>
      <c r="H40" s="13"/>
    </row>
    <row r="41" spans="2:8" ht="20.100000000000001" customHeight="1" x14ac:dyDescent="0.25">
      <c r="B41" s="10"/>
      <c r="C41" s="9"/>
      <c r="D41" s="32"/>
      <c r="E41" s="5"/>
      <c r="F41" s="28"/>
      <c r="G41" s="13"/>
      <c r="H41" s="31"/>
    </row>
    <row r="42" spans="2:8" ht="20.100000000000001" customHeight="1" x14ac:dyDescent="0.25">
      <c r="B42" s="15"/>
      <c r="C42" s="24"/>
      <c r="D42" s="10"/>
      <c r="E42" s="5"/>
      <c r="F42" s="13"/>
      <c r="G42" s="13"/>
      <c r="H42" s="13" t="s">
        <v>30</v>
      </c>
    </row>
    <row r="43" spans="2:8" ht="20.100000000000001" customHeight="1" x14ac:dyDescent="0.25">
      <c r="B43" s="27"/>
      <c r="C43" s="24"/>
      <c r="D43" s="10"/>
      <c r="E43" s="5"/>
      <c r="F43" s="12"/>
      <c r="G43" s="13"/>
      <c r="H43" s="13"/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2020-10-06T17:21:06Z</cp:lastPrinted>
  <dcterms:created xsi:type="dcterms:W3CDTF">2015-09-09T16:50:30Z</dcterms:created>
  <dcterms:modified xsi:type="dcterms:W3CDTF">2021-01-07T21:52:22Z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