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19155" windowHeight="7485"/>
  </bookViews>
  <sheets>
    <sheet name="Check Register" sheetId="1" r:id="rId1"/>
  </sheets>
  <definedNames>
    <definedName name="_xlnm._FilterDatabase" localSheetId="0" hidden="1">'Check Register'!$B$4:$H$68</definedName>
    <definedName name="_xlnm.Print_Titles" localSheetId="0">'Check Register'!$4:$4</definedName>
  </definedNames>
  <calcPr calcId="162913"/>
</workbook>
</file>

<file path=xl/calcChain.xml><?xml version="1.0" encoding="utf-8"?>
<calcChain xmlns="http://schemas.openxmlformats.org/spreadsheetml/2006/main">
  <c r="H25" i="1" l="1"/>
  <c r="H26" i="1" s="1"/>
  <c r="H27" i="1" s="1"/>
  <c r="H28" i="1" s="1"/>
  <c r="H29" i="1" s="1"/>
  <c r="H30" i="1" s="1"/>
  <c r="H31" i="1" s="1"/>
  <c r="H32" i="1" s="1"/>
  <c r="H6" i="1" l="1"/>
  <c r="H7" i="1" s="1"/>
  <c r="H8" i="1" s="1"/>
  <c r="H9" i="1" l="1"/>
  <c r="H10" i="1" s="1"/>
  <c r="H11" i="1" s="1"/>
  <c r="H12" i="1" s="1"/>
  <c r="H13" i="1" s="1"/>
  <c r="H14" i="1" s="1"/>
  <c r="H15" i="1" l="1"/>
  <c r="H16" i="1" s="1"/>
  <c r="H17" i="1" s="1"/>
  <c r="H18" i="1" s="1"/>
  <c r="H19" i="1" s="1"/>
  <c r="H20" i="1" s="1"/>
  <c r="H21" i="1" l="1"/>
  <c r="H22" i="1" s="1"/>
  <c r="H23" i="1" s="1"/>
  <c r="H24" i="1" s="1"/>
  <c r="H67" i="1"/>
  <c r="H68" i="1" l="1"/>
  <c r="H50" i="1" l="1"/>
  <c r="H51" i="1" s="1"/>
  <c r="H53" i="1" s="1"/>
</calcChain>
</file>

<file path=xl/sharedStrings.xml><?xml version="1.0" encoding="utf-8"?>
<sst xmlns="http://schemas.openxmlformats.org/spreadsheetml/2006/main" count="45" uniqueCount="44">
  <si>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</si>
  <si>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</si>
  <si>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</si>
  <si>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</si>
  <si>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</si>
  <si>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</si>
  <si>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</si>
  <si>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</si>
  <si>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</si>
  <si>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</si>
  <si>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</si>
  <si>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</si>
  <si>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</si>
  <si>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</si>
  <si>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</si>
  <si>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</si>
  <si>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Charter Communications</t>
  </si>
  <si>
    <t>Ending Balance</t>
  </si>
  <si>
    <t>Ameren Missouri</t>
  </si>
  <si>
    <t>Monica DuBois-Payroll</t>
  </si>
  <si>
    <t>JF Cash Flow Grant</t>
  </si>
  <si>
    <t>IRS Tax Payment</t>
  </si>
  <si>
    <t>Leader Publications</t>
  </si>
  <si>
    <t>Kratzer Volunteer Award</t>
  </si>
  <si>
    <t>JF 2021 Advertising grant balance</t>
  </si>
  <si>
    <t>Benevity deposit</t>
  </si>
  <si>
    <t>Financial Statement April 2021</t>
  </si>
  <si>
    <t>Home Depot</t>
  </si>
  <si>
    <t>Amazon.com (filing cabinets)</t>
  </si>
  <si>
    <t>Amazon.com (desk)</t>
  </si>
  <si>
    <t>Amazon.com (training binders)</t>
  </si>
  <si>
    <t>U-Haul</t>
  </si>
  <si>
    <t>National CASA (flex training)</t>
  </si>
  <si>
    <t>Chemical Investments (rent)</t>
  </si>
  <si>
    <t>Ricoh USA</t>
  </si>
  <si>
    <t>Sterling Volunteers</t>
  </si>
  <si>
    <t>Deposit (VOCA Claim #18)</t>
  </si>
  <si>
    <t>Amazon.com (Chairs)</t>
  </si>
  <si>
    <t>Amazon.com (coffee table)</t>
  </si>
  <si>
    <t>Carol Roberts (child gift fund)</t>
  </si>
  <si>
    <t>USLI (Insurance)</t>
  </si>
  <si>
    <t>The Hartford (Insurance)</t>
  </si>
  <si>
    <t>Deposit (MOCASA)</t>
  </si>
  <si>
    <t>Walmart.com (print head replacement)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</si>
</sst>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8" totalsRowShown="0" headerRowDxfId="8" dataDxfId="7">
  <autoFilter ref="B4:H68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8"/>
  <sheetViews>
    <sheetView showGridLines="0" tabSelected="1" zoomScaleNormal="100" workbookViewId="0">
      <pane ySplit="4" topLeftCell="A5" activePane="bottomLeft" state="frozen"/>
      <selection pane="bottomLeft" activeCell="D25" sqref="D25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3" t="s">
        <v>26</v>
      </c>
      <c r="C2" s="34"/>
      <c r="D2" s="34"/>
      <c r="E2" s="34"/>
      <c r="F2" s="34"/>
      <c r="G2" s="34"/>
      <c r="H2" s="34"/>
    </row>
    <row r="3" spans="2:8" ht="7.5" customHeight="1" x14ac:dyDescent="0.25">
      <c r="B3" s="35"/>
      <c r="C3" s="35"/>
      <c r="D3" s="35"/>
      <c r="E3" s="35"/>
      <c r="F3" s="35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44287</v>
      </c>
      <c r="D5" s="10" t="s">
        <v>7</v>
      </c>
      <c r="E5" s="11"/>
      <c r="F5" s="12"/>
      <c r="G5" s="13">
        <v>96370.32</v>
      </c>
      <c r="H5" s="13">
        <v>96370.32</v>
      </c>
    </row>
    <row r="6" spans="2:8" s="2" customFormat="1" ht="20.100000000000001" customHeight="1" x14ac:dyDescent="0.2">
      <c r="B6" s="20"/>
      <c r="C6" s="9">
        <v>44291</v>
      </c>
      <c r="D6" s="10" t="s">
        <v>27</v>
      </c>
      <c r="E6" s="11"/>
      <c r="F6" s="12">
        <v>351.74</v>
      </c>
      <c r="G6" s="13"/>
      <c r="H6" s="13">
        <f>IF(AND(ISBLANK(F6),ISBLANK(G6)),"",H5-F6+G6)</f>
        <v>96018.58</v>
      </c>
    </row>
    <row r="7" spans="2:8" s="2" customFormat="1" ht="20.100000000000001" customHeight="1" x14ac:dyDescent="0.2">
      <c r="B7" s="8"/>
      <c r="C7" s="9">
        <v>44291</v>
      </c>
      <c r="D7" s="29" t="s">
        <v>28</v>
      </c>
      <c r="E7" s="11"/>
      <c r="F7" s="12">
        <v>1965.9</v>
      </c>
      <c r="G7" s="13"/>
      <c r="H7" s="13">
        <f>IF(AND(ISBLANK(F7),ISBLANK(G7)),"",H6-F7+G7)</f>
        <v>94052.680000000008</v>
      </c>
    </row>
    <row r="8" spans="2:8" s="2" customFormat="1" ht="20.100000000000001" customHeight="1" x14ac:dyDescent="0.2">
      <c r="B8" s="20"/>
      <c r="C8" s="9">
        <v>44291</v>
      </c>
      <c r="D8" s="10" t="s">
        <v>29</v>
      </c>
      <c r="E8" s="11"/>
      <c r="F8" s="12">
        <v>313.66000000000003</v>
      </c>
      <c r="G8" s="13"/>
      <c r="H8" s="13">
        <f>IF(AND(ISBLANK(F8),ISBLANK(G8)),"",H7-F8+G8)</f>
        <v>93739.02</v>
      </c>
    </row>
    <row r="9" spans="2:8" s="2" customFormat="1" ht="20.100000000000001" customHeight="1" x14ac:dyDescent="0.2">
      <c r="B9" s="10"/>
      <c r="C9" s="9">
        <v>44292</v>
      </c>
      <c r="D9" s="10" t="s">
        <v>12</v>
      </c>
      <c r="E9" s="11"/>
      <c r="F9" s="12">
        <v>1680.87</v>
      </c>
      <c r="G9" s="14"/>
      <c r="H9" s="13">
        <f>IF(AND(ISBLANK(F9),ISBLANK(G9)),"",H8-F9+G9)</f>
        <v>92058.150000000009</v>
      </c>
    </row>
    <row r="10" spans="2:8" s="2" customFormat="1" ht="20.100000000000001" customHeight="1" x14ac:dyDescent="0.2">
      <c r="B10" s="10"/>
      <c r="C10" s="9">
        <v>44292</v>
      </c>
      <c r="D10" s="10" t="s">
        <v>19</v>
      </c>
      <c r="E10" s="11"/>
      <c r="F10" s="12">
        <v>1791.83</v>
      </c>
      <c r="G10" s="14"/>
      <c r="H10" s="13">
        <f t="shared" ref="H10:H14" si="0">IF(AND(ISBLANK(F10),ISBLANK(G10)),"",H9-F10+G10)</f>
        <v>90266.32</v>
      </c>
    </row>
    <row r="11" spans="2:8" s="2" customFormat="1" ht="20.100000000000001" customHeight="1" x14ac:dyDescent="0.2">
      <c r="B11" s="10"/>
      <c r="C11" s="9">
        <v>44292</v>
      </c>
      <c r="D11" s="10" t="s">
        <v>13</v>
      </c>
      <c r="E11" s="11"/>
      <c r="F11" s="12">
        <v>1997.88</v>
      </c>
      <c r="G11" s="14"/>
      <c r="H11" s="13">
        <f t="shared" si="0"/>
        <v>88268.44</v>
      </c>
    </row>
    <row r="12" spans="2:8" s="2" customFormat="1" ht="20.100000000000001" customHeight="1" x14ac:dyDescent="0.2">
      <c r="B12" s="10"/>
      <c r="C12" s="9">
        <v>44292</v>
      </c>
      <c r="D12" s="10" t="s">
        <v>14</v>
      </c>
      <c r="E12" s="11"/>
      <c r="F12" s="12">
        <v>2403.81</v>
      </c>
      <c r="G12" s="14"/>
      <c r="H12" s="13">
        <f t="shared" si="0"/>
        <v>85864.63</v>
      </c>
    </row>
    <row r="13" spans="2:8" s="2" customFormat="1" ht="20.100000000000001" customHeight="1" x14ac:dyDescent="0.2">
      <c r="B13" s="10"/>
      <c r="C13" s="9">
        <v>44295</v>
      </c>
      <c r="D13" s="10" t="s">
        <v>30</v>
      </c>
      <c r="E13" s="11"/>
      <c r="F13" s="12">
        <v>160.35</v>
      </c>
      <c r="G13" s="14"/>
      <c r="H13" s="13">
        <f t="shared" si="0"/>
        <v>85704.28</v>
      </c>
    </row>
    <row r="14" spans="2:8" s="2" customFormat="1" ht="20.100000000000001" customHeight="1" x14ac:dyDescent="0.2">
      <c r="B14" s="10"/>
      <c r="C14" s="9">
        <v>44298</v>
      </c>
      <c r="D14" s="10" t="s">
        <v>16</v>
      </c>
      <c r="E14" s="11"/>
      <c r="F14" s="12">
        <v>126.97</v>
      </c>
      <c r="G14" s="14"/>
      <c r="H14" s="13">
        <f t="shared" si="0"/>
        <v>85577.31</v>
      </c>
    </row>
    <row r="15" spans="2:8" s="2" customFormat="1" ht="20.100000000000001" customHeight="1" x14ac:dyDescent="0.2">
      <c r="B15" s="10"/>
      <c r="C15" s="9">
        <v>44298</v>
      </c>
      <c r="D15" s="10" t="s">
        <v>31</v>
      </c>
      <c r="E15" s="11"/>
      <c r="F15" s="12">
        <v>35.14</v>
      </c>
      <c r="G15" s="14"/>
      <c r="H15" s="13">
        <f t="shared" ref="H15:H20" si="1">IF(AND(ISBLANK(F15),ISBLANK(G15)),"",H14-F15+G15)</f>
        <v>85542.17</v>
      </c>
    </row>
    <row r="16" spans="2:8" s="2" customFormat="1" ht="20.100000000000001" customHeight="1" x14ac:dyDescent="0.2">
      <c r="B16" s="10"/>
      <c r="C16" s="9">
        <v>44299</v>
      </c>
      <c r="D16" s="10" t="s">
        <v>32</v>
      </c>
      <c r="E16" s="11"/>
      <c r="F16" s="12">
        <v>75</v>
      </c>
      <c r="G16" s="13"/>
      <c r="H16" s="13">
        <f t="shared" si="1"/>
        <v>85467.17</v>
      </c>
    </row>
    <row r="17" spans="2:8" s="2" customFormat="1" ht="20.100000000000001" customHeight="1" x14ac:dyDescent="0.2">
      <c r="B17" s="10">
        <v>1485</v>
      </c>
      <c r="C17" s="9">
        <v>44299</v>
      </c>
      <c r="D17" s="10" t="s">
        <v>33</v>
      </c>
      <c r="E17" s="11"/>
      <c r="F17" s="12">
        <v>1000</v>
      </c>
      <c r="G17" s="14"/>
      <c r="H17" s="13">
        <f t="shared" si="1"/>
        <v>84467.17</v>
      </c>
    </row>
    <row r="18" spans="2:8" s="2" customFormat="1" ht="20.100000000000001" customHeight="1" x14ac:dyDescent="0.2">
      <c r="B18" s="29"/>
      <c r="C18" s="9">
        <v>44301</v>
      </c>
      <c r="D18" s="10" t="s">
        <v>21</v>
      </c>
      <c r="E18" s="11"/>
      <c r="F18" s="12">
        <v>1714.58</v>
      </c>
      <c r="G18" s="14"/>
      <c r="H18" s="13">
        <f t="shared" si="1"/>
        <v>82752.59</v>
      </c>
    </row>
    <row r="19" spans="2:8" s="2" customFormat="1" ht="20.100000000000001" customHeight="1" x14ac:dyDescent="0.2">
      <c r="B19" s="10">
        <v>1486</v>
      </c>
      <c r="C19" s="9">
        <v>44305</v>
      </c>
      <c r="D19" s="10" t="s">
        <v>18</v>
      </c>
      <c r="E19" s="11"/>
      <c r="F19" s="12">
        <v>73.08</v>
      </c>
      <c r="G19" s="14"/>
      <c r="H19" s="13">
        <f t="shared" si="1"/>
        <v>82679.509999999995</v>
      </c>
    </row>
    <row r="20" spans="2:8" s="2" customFormat="1" ht="20.100000000000001" customHeight="1" x14ac:dyDescent="0.2">
      <c r="B20" s="10">
        <v>1487</v>
      </c>
      <c r="C20" s="9">
        <v>44305</v>
      </c>
      <c r="D20" s="10" t="s">
        <v>34</v>
      </c>
      <c r="E20" s="11"/>
      <c r="F20" s="12">
        <v>9.2100000000000009</v>
      </c>
      <c r="G20" s="14"/>
      <c r="H20" s="13">
        <f t="shared" si="1"/>
        <v>82670.299999999988</v>
      </c>
    </row>
    <row r="21" spans="2:8" s="2" customFormat="1" ht="20.100000000000001" customHeight="1" x14ac:dyDescent="0.2">
      <c r="B21" s="10">
        <v>1488</v>
      </c>
      <c r="C21" s="9">
        <v>44305</v>
      </c>
      <c r="D21" s="10" t="s">
        <v>35</v>
      </c>
      <c r="E21" s="11"/>
      <c r="F21" s="12">
        <v>180</v>
      </c>
      <c r="G21" s="14"/>
      <c r="H21" s="13">
        <f>IF(AND(ISBLANK(F21),ISBLANK(G21)),"",H20-F21+G21)</f>
        <v>82490.299999999988</v>
      </c>
    </row>
    <row r="22" spans="2:8" s="2" customFormat="1" ht="20.100000000000001" customHeight="1" x14ac:dyDescent="0.2">
      <c r="B22" s="10"/>
      <c r="C22" s="9">
        <v>44306</v>
      </c>
      <c r="D22" s="10" t="s">
        <v>36</v>
      </c>
      <c r="E22" s="11"/>
      <c r="F22" s="12"/>
      <c r="G22" s="14">
        <v>8075.12</v>
      </c>
      <c r="H22" s="13">
        <f t="shared" ref="H22:H24" si="2">IF(AND(ISBLANK(F22),ISBLANK(G22)),"",H21-F22+G22)</f>
        <v>90565.419999999984</v>
      </c>
    </row>
    <row r="23" spans="2:8" s="2" customFormat="1" ht="20.100000000000001" customHeight="1" x14ac:dyDescent="0.2">
      <c r="B23" s="10"/>
      <c r="C23" s="9">
        <v>44306</v>
      </c>
      <c r="D23" s="10" t="s">
        <v>37</v>
      </c>
      <c r="E23" s="11"/>
      <c r="F23" s="30">
        <v>802.91</v>
      </c>
      <c r="G23" s="14"/>
      <c r="H23" s="13">
        <f t="shared" si="2"/>
        <v>89762.50999999998</v>
      </c>
    </row>
    <row r="24" spans="2:8" s="2" customFormat="1" ht="20.100000000000001" customHeight="1" x14ac:dyDescent="0.2">
      <c r="B24" s="10"/>
      <c r="C24" s="9">
        <v>44307</v>
      </c>
      <c r="D24" s="10" t="s">
        <v>43</v>
      </c>
      <c r="E24" s="11"/>
      <c r="F24" s="12">
        <v>92.99</v>
      </c>
      <c r="G24" s="13"/>
      <c r="H24" s="13">
        <f t="shared" si="2"/>
        <v>89669.519999999975</v>
      </c>
    </row>
    <row r="25" spans="2:8" s="2" customFormat="1" ht="20.100000000000001" customHeight="1" x14ac:dyDescent="0.2">
      <c r="B25" s="10">
        <v>1489</v>
      </c>
      <c r="C25" s="9">
        <v>44307</v>
      </c>
      <c r="D25" s="10" t="s">
        <v>22</v>
      </c>
      <c r="E25" s="11"/>
      <c r="F25" s="30">
        <v>791</v>
      </c>
      <c r="G25" s="13"/>
      <c r="H25" s="13">
        <f t="shared" ref="H25:H32" si="3">IF(AND(ISBLANK(F25),ISBLANK(G25)),"",H24-F25+G25)</f>
        <v>88878.519999999975</v>
      </c>
    </row>
    <row r="26" spans="2:8" s="2" customFormat="1" ht="20.100000000000001" customHeight="1" x14ac:dyDescent="0.2">
      <c r="B26" s="10"/>
      <c r="C26" s="9">
        <v>44308</v>
      </c>
      <c r="D26" s="10" t="s">
        <v>38</v>
      </c>
      <c r="E26" s="5"/>
      <c r="F26" s="12">
        <v>60</v>
      </c>
      <c r="G26" s="13"/>
      <c r="H26" s="13">
        <f t="shared" si="3"/>
        <v>88818.519999999975</v>
      </c>
    </row>
    <row r="27" spans="2:8" s="2" customFormat="1" ht="20.100000000000001" customHeight="1" x14ac:dyDescent="0.2">
      <c r="B27" s="10">
        <v>1490</v>
      </c>
      <c r="C27" s="9">
        <v>44309</v>
      </c>
      <c r="D27" s="10" t="s">
        <v>39</v>
      </c>
      <c r="E27" s="11"/>
      <c r="F27" s="12">
        <v>15.8</v>
      </c>
      <c r="G27" s="13"/>
      <c r="H27" s="13">
        <f t="shared" si="3"/>
        <v>88802.719999999972</v>
      </c>
    </row>
    <row r="28" spans="2:8" s="2" customFormat="1" ht="20.100000000000001" customHeight="1" x14ac:dyDescent="0.2">
      <c r="B28" s="20"/>
      <c r="C28" s="9">
        <v>44312</v>
      </c>
      <c r="D28" s="10" t="s">
        <v>16</v>
      </c>
      <c r="E28" s="11"/>
      <c r="F28" s="30">
        <v>225.97</v>
      </c>
      <c r="G28" s="13"/>
      <c r="H28" s="13">
        <f t="shared" si="3"/>
        <v>88576.749999999971</v>
      </c>
    </row>
    <row r="29" spans="2:8" s="2" customFormat="1" ht="20.100000000000001" customHeight="1" x14ac:dyDescent="0.2">
      <c r="B29" s="20"/>
      <c r="C29" s="9">
        <v>44313</v>
      </c>
      <c r="D29" s="10" t="s">
        <v>40</v>
      </c>
      <c r="E29" s="11"/>
      <c r="F29" s="12">
        <v>734</v>
      </c>
      <c r="G29" s="13"/>
      <c r="H29" s="13">
        <f t="shared" si="3"/>
        <v>87842.749999999971</v>
      </c>
    </row>
    <row r="30" spans="2:8" s="2" customFormat="1" ht="20.100000000000001" customHeight="1" x14ac:dyDescent="0.2">
      <c r="B30" s="10"/>
      <c r="C30" s="9">
        <v>44314</v>
      </c>
      <c r="D30" s="10" t="s">
        <v>41</v>
      </c>
      <c r="E30" s="11"/>
      <c r="F30" s="28">
        <v>1210</v>
      </c>
      <c r="G30" s="13"/>
      <c r="H30" s="13">
        <f t="shared" si="3"/>
        <v>86632.749999999971</v>
      </c>
    </row>
    <row r="31" spans="2:8" s="2" customFormat="1" ht="20.100000000000001" customHeight="1" x14ac:dyDescent="0.2">
      <c r="B31" s="10"/>
      <c r="C31" s="9">
        <v>44315</v>
      </c>
      <c r="D31" s="10" t="s">
        <v>42</v>
      </c>
      <c r="E31" s="5"/>
      <c r="F31" s="12"/>
      <c r="G31" s="13">
        <v>3350</v>
      </c>
      <c r="H31" s="13">
        <f t="shared" si="3"/>
        <v>89982.749999999971</v>
      </c>
    </row>
    <row r="32" spans="2:8" s="2" customFormat="1" ht="20.100000000000001" customHeight="1" x14ac:dyDescent="0.2">
      <c r="B32" s="10"/>
      <c r="C32" s="9">
        <v>44316</v>
      </c>
      <c r="D32" s="10" t="s">
        <v>25</v>
      </c>
      <c r="E32" s="5"/>
      <c r="F32" s="12"/>
      <c r="G32" s="13">
        <v>125</v>
      </c>
      <c r="H32" s="13">
        <f t="shared" si="3"/>
        <v>90107.749999999971</v>
      </c>
    </row>
    <row r="33" spans="2:8" s="2" customFormat="1" ht="20.100000000000001" customHeight="1" x14ac:dyDescent="0.2">
      <c r="B33" s="29"/>
      <c r="C33" s="9"/>
      <c r="D33" s="32" t="s">
        <v>17</v>
      </c>
      <c r="E33" s="5"/>
      <c r="F33" s="12"/>
      <c r="G33" s="13"/>
      <c r="H33" s="31">
        <v>90107.75</v>
      </c>
    </row>
    <row r="34" spans="2:8" s="2" customFormat="1" ht="20.100000000000001" customHeight="1" x14ac:dyDescent="0.2">
      <c r="B34" s="10"/>
      <c r="C34" s="9"/>
      <c r="D34" s="10"/>
      <c r="E34" s="5"/>
      <c r="F34" s="28"/>
      <c r="G34" s="13"/>
      <c r="H34" s="13"/>
    </row>
    <row r="35" spans="2:8" s="2" customFormat="1" ht="20.100000000000001" customHeight="1" x14ac:dyDescent="0.2">
      <c r="B35" s="10"/>
      <c r="C35" s="9"/>
      <c r="D35" s="10"/>
      <c r="E35" s="11"/>
      <c r="F35" s="12"/>
      <c r="G35" s="13"/>
      <c r="H35" s="13"/>
    </row>
    <row r="36" spans="2:8" s="2" customFormat="1" ht="20.100000000000001" customHeight="1" x14ac:dyDescent="0.2">
      <c r="B36" s="10"/>
      <c r="C36" s="9"/>
      <c r="D36" s="10" t="s">
        <v>9</v>
      </c>
      <c r="E36" s="11"/>
      <c r="F36" s="12"/>
      <c r="G36" s="13"/>
      <c r="H36" s="13"/>
    </row>
    <row r="37" spans="2:8" s="2" customFormat="1" ht="20.100000000000001" customHeight="1" x14ac:dyDescent="0.2">
      <c r="B37" s="10"/>
      <c r="C37" s="9"/>
      <c r="D37" s="10" t="s">
        <v>11</v>
      </c>
      <c r="E37" s="11"/>
      <c r="F37" s="28">
        <v>1252.0999999999999</v>
      </c>
      <c r="G37" s="13"/>
      <c r="H37" s="13">
        <v>88855.65</v>
      </c>
    </row>
    <row r="38" spans="2:8" s="2" customFormat="1" ht="20.100000000000001" customHeight="1" x14ac:dyDescent="0.2">
      <c r="B38" s="10"/>
      <c r="C38" s="9"/>
      <c r="D38" s="10" t="s">
        <v>10</v>
      </c>
      <c r="E38" s="5"/>
      <c r="F38" s="12">
        <v>4995.79</v>
      </c>
      <c r="G38" s="13"/>
      <c r="H38" s="13">
        <v>83859.86</v>
      </c>
    </row>
    <row r="39" spans="2:8" s="2" customFormat="1" ht="20.100000000000001" customHeight="1" x14ac:dyDescent="0.2">
      <c r="B39" s="10"/>
      <c r="C39" s="9"/>
      <c r="D39" s="10" t="s">
        <v>15</v>
      </c>
      <c r="E39" s="5"/>
      <c r="F39" s="12">
        <v>4733</v>
      </c>
      <c r="G39" s="13"/>
      <c r="H39" s="13">
        <v>79126.86</v>
      </c>
    </row>
    <row r="40" spans="2:8" s="2" customFormat="1" ht="20.100000000000001" customHeight="1" x14ac:dyDescent="0.2">
      <c r="B40" s="10"/>
      <c r="C40" s="9"/>
      <c r="D40" s="10" t="s">
        <v>20</v>
      </c>
      <c r="E40" s="5"/>
      <c r="F40" s="12">
        <v>0</v>
      </c>
      <c r="G40" s="13"/>
      <c r="H40" s="13">
        <v>79126.86</v>
      </c>
    </row>
    <row r="41" spans="2:8" ht="20.100000000000001" customHeight="1" x14ac:dyDescent="0.25">
      <c r="B41" s="10"/>
      <c r="C41" s="9"/>
      <c r="D41" s="10" t="s">
        <v>23</v>
      </c>
      <c r="E41" s="5"/>
      <c r="F41" s="28">
        <v>1030</v>
      </c>
      <c r="G41" s="13"/>
      <c r="H41" s="13">
        <v>78096.86</v>
      </c>
    </row>
    <row r="42" spans="2:8" ht="20.100000000000001" customHeight="1" x14ac:dyDescent="0.25">
      <c r="B42" s="15"/>
      <c r="C42" s="24"/>
      <c r="D42" s="10" t="s">
        <v>24</v>
      </c>
      <c r="E42" s="5"/>
      <c r="F42" s="28">
        <v>6763.63</v>
      </c>
      <c r="G42" s="13"/>
      <c r="H42" s="13">
        <v>71333.23</v>
      </c>
    </row>
    <row r="43" spans="2:8" ht="20.100000000000001" customHeight="1" x14ac:dyDescent="0.25">
      <c r="B43" s="27"/>
      <c r="C43" s="24"/>
      <c r="D43" s="32" t="s">
        <v>8</v>
      </c>
      <c r="E43" s="5"/>
      <c r="F43" s="28"/>
      <c r="G43" s="13"/>
      <c r="H43" s="31">
        <v>71333.23</v>
      </c>
    </row>
    <row r="44" spans="2:8" ht="20.100000000000001" customHeight="1" x14ac:dyDescent="0.25">
      <c r="B44" s="27"/>
      <c r="C44" s="24"/>
      <c r="D44" s="10"/>
      <c r="E44" s="5"/>
      <c r="F44" s="13"/>
      <c r="G44" s="13"/>
      <c r="H44" s="13"/>
    </row>
    <row r="45" spans="2:8" ht="20.100000000000001" customHeight="1" x14ac:dyDescent="0.25">
      <c r="B45" s="15"/>
      <c r="C45" s="24"/>
      <c r="D45" s="10"/>
      <c r="E45" s="5"/>
      <c r="F45" s="13"/>
      <c r="G45" s="13"/>
      <c r="H45" s="13"/>
    </row>
    <row r="46" spans="2:8" ht="20.100000000000001" customHeight="1" x14ac:dyDescent="0.25">
      <c r="B46" s="16"/>
      <c r="C46" s="25"/>
      <c r="D46" s="10"/>
      <c r="E46" s="5"/>
      <c r="F46" s="13"/>
      <c r="G46" s="13"/>
      <c r="H46" s="13"/>
    </row>
    <row r="47" spans="2:8" ht="20.100000000000001" customHeight="1" x14ac:dyDescent="0.25">
      <c r="B47" s="16"/>
      <c r="C47" s="25"/>
      <c r="D47" s="10"/>
      <c r="E47" s="5"/>
      <c r="F47" s="13"/>
      <c r="G47" s="13"/>
      <c r="H47" s="18"/>
    </row>
    <row r="48" spans="2:8" ht="20.100000000000001" customHeight="1" x14ac:dyDescent="0.25">
      <c r="B48" s="16"/>
      <c r="C48" s="25"/>
      <c r="D48" s="10"/>
      <c r="E48" s="5"/>
      <c r="F48" s="12"/>
      <c r="G48" s="13"/>
      <c r="H48" s="13"/>
    </row>
    <row r="49" spans="2:8" ht="20.100000000000001" customHeight="1" x14ac:dyDescent="0.25">
      <c r="B49" s="16"/>
      <c r="C49" s="9"/>
      <c r="D49" s="10"/>
      <c r="E49" s="5"/>
      <c r="F49" s="12"/>
      <c r="G49" s="13"/>
      <c r="H49" s="13"/>
    </row>
    <row r="50" spans="2:8" ht="20.100000000000001" customHeight="1" x14ac:dyDescent="0.25">
      <c r="B50" s="16"/>
      <c r="C50" s="9"/>
      <c r="D50" s="10"/>
      <c r="E50" s="5"/>
      <c r="F50" s="12"/>
      <c r="G50" s="13"/>
      <c r="H50" s="13" t="str">
        <f>IF(AND(ISBLANK(F50),ISBLANK(G50)),"",H49-F50+G50)</f>
        <v/>
      </c>
    </row>
    <row r="51" spans="2:8" ht="20.100000000000001" customHeight="1" x14ac:dyDescent="0.25">
      <c r="B51" s="19"/>
      <c r="C51" s="9"/>
      <c r="D51" s="10"/>
      <c r="E51" s="5"/>
      <c r="F51" s="12"/>
      <c r="G51" s="13"/>
      <c r="H51" s="13" t="str">
        <f>IF(AND(ISBLANK(F51),ISBLANK(G51)),"",H50-F51+G51)</f>
        <v/>
      </c>
    </row>
    <row r="52" spans="2:8" ht="20.100000000000001" customHeight="1" x14ac:dyDescent="0.25">
      <c r="B52" s="16"/>
      <c r="C52" s="9"/>
      <c r="D52" s="10"/>
      <c r="E52" s="5"/>
      <c r="F52" s="12"/>
      <c r="G52" s="13"/>
      <c r="H52" s="13"/>
    </row>
    <row r="53" spans="2:8" ht="20.100000000000001" customHeight="1" x14ac:dyDescent="0.25">
      <c r="B53" s="26"/>
      <c r="C53" s="25"/>
      <c r="D53" s="10"/>
      <c r="E53" s="11"/>
      <c r="F53" s="12"/>
      <c r="G53" s="13"/>
      <c r="H53" s="13" t="str">
        <f>IF(AND(ISBLANK(F53),ISBLANK(G53)),"",H52-F53+G53)</f>
        <v/>
      </c>
    </row>
    <row r="54" spans="2:8" ht="20.100000000000001" customHeight="1" x14ac:dyDescent="0.25">
      <c r="B54" s="16"/>
      <c r="C54" s="25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/>
    </row>
    <row r="67" spans="2:8" ht="20.100000000000001" customHeight="1" x14ac:dyDescent="0.25">
      <c r="B67" s="16"/>
      <c r="C67" s="17"/>
      <c r="D67" s="10"/>
      <c r="E67" s="5"/>
      <c r="F67" s="12"/>
      <c r="G67" s="13"/>
      <c r="H67" s="13" t="str">
        <f>IF(AND(ISBLANK(F67),ISBLANK(G67)),"",H63-F67+G67)</f>
        <v/>
      </c>
    </row>
    <row r="68" spans="2:8" ht="20.100000000000001" customHeight="1" x14ac:dyDescent="0.25">
      <c r="B68" s="16"/>
      <c r="C68" s="17"/>
      <c r="D68" s="16"/>
      <c r="E68" s="21"/>
      <c r="F68" s="22"/>
      <c r="G68" s="23"/>
      <c r="H68" s="23" t="str">
        <f>IF(AND(ISBLANK(F68),ISBLANK(G68)),"",H50-F68+G68)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2021-05-06T13:49:17Z</cp:lastPrinted>
  <dcterms:created xsi:type="dcterms:W3CDTF">2015-09-09T16:50:30Z</dcterms:created>
  <dcterms:modified xsi:type="dcterms:W3CDTF">2021-05-06T13:50:51Z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